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P. Evangelina\Desktop\INFORMACION 3 TRIMESTRE 2024\0 LDF GEO\0 LDF GEO 3T 2024\"/>
    </mc:Choice>
  </mc:AlternateContent>
  <bookViews>
    <workbookView xWindow="-120" yWindow="-120" windowWidth="29040" windowHeight="15840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deuda'!$A$1:$H$43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9" i="1"/>
  <c r="E39" i="1"/>
  <c r="H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5" i="1"/>
  <c r="C15" i="1"/>
  <c r="C14" i="1"/>
  <c r="C9" i="1"/>
  <c r="C8" i="1"/>
  <c r="C7" i="1"/>
  <c r="D15" i="1"/>
  <c r="D14" i="1"/>
  <c r="D9" i="1"/>
  <c r="D8" i="1"/>
  <c r="H14" i="1"/>
  <c r="G15" i="1"/>
  <c r="G14" i="1"/>
  <c r="E15" i="1"/>
  <c r="E14" i="1"/>
  <c r="B15" i="1"/>
  <c r="B14" i="1"/>
  <c r="H9" i="1"/>
  <c r="H8" i="1"/>
  <c r="G9" i="1"/>
  <c r="G8" i="1"/>
  <c r="F9" i="1"/>
  <c r="F8" i="1"/>
  <c r="E9" i="1"/>
  <c r="E8" i="1"/>
  <c r="B9" i="1"/>
  <c r="B8" i="1"/>
  <c r="E7" i="1"/>
  <c r="E35" i="1"/>
  <c r="F39" i="1"/>
  <c r="B7" i="1"/>
  <c r="B35" i="1"/>
  <c r="C35" i="1"/>
  <c r="H7" i="1"/>
  <c r="H35" i="1"/>
  <c r="G7" i="1"/>
  <c r="G35" i="1"/>
  <c r="D7" i="1"/>
  <c r="D35" i="1"/>
  <c r="F14" i="1"/>
  <c r="F7" i="1"/>
  <c r="F35" i="1"/>
</calcChain>
</file>

<file path=xl/sharedStrings.xml><?xml version="1.0" encoding="utf-8"?>
<sst xmlns="http://schemas.openxmlformats.org/spreadsheetml/2006/main" count="52" uniqueCount="49">
  <si>
    <t xml:space="preserve">GOBIERNO ESTATAL CONSOLIDADO </t>
  </si>
  <si>
    <t>Informe Analítico de la Deuda Pública y Otros Pasivos</t>
  </si>
  <si>
    <t>(PESOS)</t>
  </si>
  <si>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</si>
  <si>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</si>
  <si>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</si>
  <si>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</si>
  <si>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</si>
  <si>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</si>
  <si>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</si>
  <si>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</si>
  <si>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</si>
  <si>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</si>
  <si>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</si>
  <si>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</si>
  <si>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</si>
  <si>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</si>
  <si>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</si>
  <si>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 Santander  5,000</t>
  </si>
  <si>
    <t xml:space="preserve">         Banobras 3,018</t>
  </si>
  <si>
    <t xml:space="preserve">         Banobras 4,792</t>
  </si>
  <si>
    <t xml:space="preserve">         Banobras 137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</si>
  <si>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</si>
  <si>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</si>
  <si>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</si>
  <si>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</si>
  <si>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</si>
  <si>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</si>
  <si>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</si>
  <si>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</si>
  <si>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</si>
  <si>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</si>
  <si>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</si>
  <si>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</si>
  <si>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</si>
  <si>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</si>
  <si>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</si>
  <si>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</si>
  <si>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</si>
  <si>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Tasa de Interés</t>
  </si>
  <si>
    <t>Saldo al 31 de diciembre de 2023</t>
  </si>
  <si>
    <t>Del 01 de enero al 30 de septiembre de 2024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</si>
  <si>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</si>
  <si>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</si>
  <si>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</si>
  <si>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</si>
  <si>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</si>
  <si>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</si>
  <si>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>FORMATO DISCIPLINA FINANCIERA  2   (ENERO-SEPTIEMBRE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</si>
</sst>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</cellStyleXfs>
  <cellXfs count="45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  <xf numFmtId="0" fontId="8" fillId="0" borderId="0" xfId="2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3" fontId="10" fillId="0" borderId="2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vertical="center" wrapText="1"/>
    </xf>
    <xf numFmtId="3" fontId="10" fillId="0" borderId="3" xfId="3" applyNumberFormat="1" applyFont="1" applyBorder="1" applyAlignment="1">
      <alignment horizontal="right" vertical="center"/>
    </xf>
    <xf numFmtId="3" fontId="10" fillId="0" borderId="3" xfId="3" applyNumberFormat="1" applyFont="1" applyBorder="1" applyAlignment="1">
      <alignment horizontal="center" vertical="center"/>
    </xf>
    <xf numFmtId="4" fontId="12" fillId="0" borderId="3" xfId="3" applyNumberFormat="1" applyFont="1" applyBorder="1" applyAlignment="1">
      <alignment horizontal="center" vertical="center"/>
    </xf>
    <xf numFmtId="0" fontId="10" fillId="0" borderId="4" xfId="3" applyFont="1" applyBorder="1" applyAlignment="1">
      <alignment vertical="center" wrapText="1"/>
    </xf>
    <xf numFmtId="3" fontId="10" fillId="0" borderId="4" xfId="3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center" vertical="center"/>
    </xf>
    <xf numFmtId="4" fontId="10" fillId="0" borderId="4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vertical="center" wrapText="1"/>
    </xf>
    <xf numFmtId="3" fontId="13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0" fontId="4" fillId="0" borderId="3" xfId="0" applyFont="1" applyBorder="1" applyAlignment="1">
      <alignment horizontal="left" indent="2"/>
    </xf>
    <xf numFmtId="0" fontId="3" fillId="0" borderId="3" xfId="0" applyFont="1" applyFill="1" applyBorder="1"/>
    <xf numFmtId="0" fontId="2" fillId="0" borderId="0" xfId="0" applyFont="1" applyAlignment="1">
      <alignment horizontal="center"/>
    </xf>
    <xf numFmtId="3" fontId="6" fillId="0" borderId="3" xfId="1" applyNumberFormat="1" applyFont="1" applyFill="1" applyBorder="1"/>
    <xf numFmtId="0" fontId="0" fillId="0" borderId="0" xfId="0" applyFill="1"/>
  </cellXfs>
  <cellStyles count="4">
    <cellStyle name="Millares" xfId="1" builtinId="3"/>
    <cellStyle name="Normal" xfId="0" builtinId="0"/>
    <cellStyle name="Normal 2" xfId="3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3012848" y="95261"/>
          <a:ext cx="3027822" cy="843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113392</xdr:colOff>
      <xdr:row>1</xdr:row>
      <xdr:rowOff>90714</xdr:rowOff>
    </xdr:from>
    <xdr:to>
      <xdr:col>0</xdr:col>
      <xdr:colOff>675366</xdr:colOff>
      <xdr:row>4</xdr:row>
      <xdr:rowOff>129489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2" y="283482"/>
          <a:ext cx="561974" cy="61707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428625</xdr:colOff>
      <xdr:row>0</xdr:row>
      <xdr:rowOff>171450</xdr:rowOff>
    </xdr:from>
    <xdr:to>
      <xdr:col>0</xdr:col>
      <xdr:colOff>866775</xdr:colOff>
      <xdr:row>4</xdr:row>
      <xdr:rowOff>19725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71450"/>
          <a:ext cx="438150" cy="6102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3"/>
  <sheetViews>
    <sheetView showGridLines="0" tabSelected="1" topLeftCell="A17" zoomScale="84" zoomScaleNormal="84" workbookViewId="0">
      <selection activeCell="K34" sqref="K34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42" t="s">
        <v>0</v>
      </c>
      <c r="B2" s="42"/>
      <c r="C2" s="42"/>
      <c r="D2" s="42"/>
      <c r="E2" s="42"/>
      <c r="F2" s="42"/>
      <c r="G2" s="42"/>
      <c r="H2" s="42"/>
    </row>
    <row r="3" spans="1:9" x14ac:dyDescent="0.25">
      <c r="A3" s="42" t="s">
        <v>1</v>
      </c>
      <c r="B3" s="42"/>
      <c r="C3" s="42"/>
      <c r="D3" s="42"/>
      <c r="E3" s="42"/>
      <c r="F3" s="42"/>
      <c r="G3" s="42"/>
      <c r="H3" s="42"/>
    </row>
    <row r="4" spans="1:9" x14ac:dyDescent="0.25">
      <c r="A4" s="42" t="s">
        <v>41</v>
      </c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42" t="s">
        <v>2</v>
      </c>
      <c r="B5" s="42"/>
      <c r="C5" s="42"/>
      <c r="D5" s="42"/>
      <c r="E5" s="42"/>
      <c r="F5" s="42"/>
      <c r="G5" s="42"/>
      <c r="H5" s="42"/>
    </row>
    <row r="6" spans="1:9" ht="33.6" customHeight="1" x14ac:dyDescent="0.25">
      <c r="A6" s="2" t="s">
        <v>3</v>
      </c>
      <c r="B6" s="2" t="s">
        <v>40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9" x14ac:dyDescent="0.25">
      <c r="A7" s="3" t="s">
        <v>10</v>
      </c>
      <c r="B7" s="4">
        <f t="shared" ref="B7:G7" si="0">B8+B14</f>
        <v>15257838063.000002</v>
      </c>
      <c r="C7" s="4">
        <f t="shared" si="0"/>
        <v>12053733842</v>
      </c>
      <c r="D7" s="4">
        <f t="shared" si="0"/>
        <v>12341556937.599997</v>
      </c>
      <c r="E7" s="5">
        <f t="shared" si="0"/>
        <v>0</v>
      </c>
      <c r="F7" s="4">
        <f t="shared" si="0"/>
        <v>14970014967.400002</v>
      </c>
      <c r="G7" s="4">
        <f t="shared" si="0"/>
        <v>1343087123.7</v>
      </c>
      <c r="H7" s="4">
        <f>H8+H14</f>
        <v>363836511.46999997</v>
      </c>
    </row>
    <row r="8" spans="1:9" x14ac:dyDescent="0.25">
      <c r="A8" s="7" t="s">
        <v>11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12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13</v>
      </c>
      <c r="B11" s="6">
        <v>0</v>
      </c>
      <c r="C11" s="6"/>
      <c r="D11" s="6"/>
      <c r="E11" s="6">
        <v>0</v>
      </c>
      <c r="F11" s="6"/>
      <c r="G11" s="6">
        <v>0</v>
      </c>
      <c r="H11" s="6">
        <v>0</v>
      </c>
    </row>
    <row r="12" spans="1:9" x14ac:dyDescent="0.25">
      <c r="A12" s="7" t="s">
        <v>14</v>
      </c>
      <c r="B12" s="6">
        <v>0</v>
      </c>
      <c r="C12" s="6"/>
      <c r="D12" s="6"/>
      <c r="E12" s="6">
        <v>0</v>
      </c>
      <c r="F12" s="6"/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15</v>
      </c>
      <c r="B14" s="5">
        <f t="shared" ref="B14:H14" si="2">B15+B30</f>
        <v>15257838063.000002</v>
      </c>
      <c r="C14" s="5">
        <f t="shared" ref="C14" si="3">C15+C30</f>
        <v>12053733842</v>
      </c>
      <c r="D14" s="5">
        <f t="shared" si="2"/>
        <v>12341556937.599997</v>
      </c>
      <c r="E14" s="6">
        <f t="shared" si="2"/>
        <v>0</v>
      </c>
      <c r="F14" s="5">
        <f t="shared" si="2"/>
        <v>14970014967.400002</v>
      </c>
      <c r="G14" s="5">
        <f t="shared" si="2"/>
        <v>1343087123.7</v>
      </c>
      <c r="H14" s="5">
        <f t="shared" si="2"/>
        <v>363836511.46999997</v>
      </c>
    </row>
    <row r="15" spans="1:9" x14ac:dyDescent="0.25">
      <c r="A15" s="7" t="s">
        <v>16</v>
      </c>
      <c r="B15" s="5">
        <f>SUM(B16:B23)</f>
        <v>15257838063.000002</v>
      </c>
      <c r="C15" s="5">
        <f>SUM(C16:C30)</f>
        <v>12053733842</v>
      </c>
      <c r="D15" s="5">
        <f>SUM(D16:D23)</f>
        <v>12341556937.599997</v>
      </c>
      <c r="E15" s="5">
        <f t="shared" ref="E15" si="4">SUM(E16:E23)</f>
        <v>0</v>
      </c>
      <c r="F15" s="5">
        <f>SUM(F16:F29)</f>
        <v>14970014967.400002</v>
      </c>
      <c r="G15" s="5">
        <f>SUM(G16:G23)</f>
        <v>1343087123.7</v>
      </c>
      <c r="H15" s="5">
        <f>SUM(H16:H29)</f>
        <v>363836511.46999997</v>
      </c>
    </row>
    <row r="16" spans="1:9" x14ac:dyDescent="0.25">
      <c r="A16" s="8" t="s">
        <v>17</v>
      </c>
      <c r="B16" s="6">
        <v>194419622.18000001</v>
      </c>
      <c r="C16" s="6"/>
      <c r="D16" s="6">
        <v>21364793.699999999</v>
      </c>
      <c r="E16" s="6">
        <v>0</v>
      </c>
      <c r="F16" s="6">
        <f t="shared" ref="F16:F22" si="5">B16+C16-D16+E16</f>
        <v>173054828.48000002</v>
      </c>
      <c r="G16" s="6">
        <v>13905959.649999999</v>
      </c>
      <c r="H16" s="6">
        <v>281335.65000000002</v>
      </c>
    </row>
    <row r="17" spans="1:8" x14ac:dyDescent="0.25">
      <c r="A17" s="8" t="s">
        <v>18</v>
      </c>
      <c r="B17" s="6">
        <v>4482537477.96</v>
      </c>
      <c r="C17" s="6"/>
      <c r="D17" s="6">
        <v>4482537477.960001</v>
      </c>
      <c r="E17" s="6">
        <v>0</v>
      </c>
      <c r="F17" s="6">
        <f t="shared" si="5"/>
        <v>-9.5367431640625E-7</v>
      </c>
      <c r="G17" s="6">
        <v>395377181.95999998</v>
      </c>
      <c r="H17" s="6">
        <v>559409.43999999994</v>
      </c>
    </row>
    <row r="18" spans="1:8" x14ac:dyDescent="0.25">
      <c r="A18" s="8" t="s">
        <v>19</v>
      </c>
      <c r="B18" s="6">
        <v>2886804929.9800005</v>
      </c>
      <c r="C18" s="6"/>
      <c r="D18" s="6">
        <v>2886804929.9799995</v>
      </c>
      <c r="E18" s="6">
        <v>0</v>
      </c>
      <c r="F18" s="6">
        <f t="shared" si="5"/>
        <v>9.5367431640625E-7</v>
      </c>
      <c r="G18" s="6">
        <v>254128059.79000002</v>
      </c>
      <c r="H18" s="6">
        <v>188338.25</v>
      </c>
    </row>
    <row r="19" spans="1:8" x14ac:dyDescent="0.25">
      <c r="A19" s="8" t="s">
        <v>20</v>
      </c>
      <c r="B19" s="6">
        <v>4688346798.3000002</v>
      </c>
      <c r="C19" s="6"/>
      <c r="D19" s="6">
        <v>4688346798.2999992</v>
      </c>
      <c r="E19" s="6">
        <v>0</v>
      </c>
      <c r="F19" s="6">
        <f t="shared" si="5"/>
        <v>9.5367431640625E-7</v>
      </c>
      <c r="G19" s="6">
        <v>416529743.79000002</v>
      </c>
      <c r="H19" s="6">
        <v>188338.25</v>
      </c>
    </row>
    <row r="20" spans="1:8" x14ac:dyDescent="0.25">
      <c r="A20" s="8" t="s">
        <v>21</v>
      </c>
      <c r="B20" s="6">
        <v>131549439.75000003</v>
      </c>
      <c r="C20" s="6"/>
      <c r="D20" s="6">
        <v>131549439.75</v>
      </c>
      <c r="E20" s="6">
        <v>0</v>
      </c>
      <c r="F20" s="6">
        <f t="shared" si="5"/>
        <v>2.9802322387695313E-8</v>
      </c>
      <c r="G20" s="6">
        <v>11601875</v>
      </c>
      <c r="H20" s="6">
        <v>188338.25</v>
      </c>
    </row>
    <row r="21" spans="1:8" x14ac:dyDescent="0.25">
      <c r="A21" s="8" t="s">
        <v>22</v>
      </c>
      <c r="B21" s="6">
        <v>853353433.45000005</v>
      </c>
      <c r="C21" s="6"/>
      <c r="D21" s="6">
        <v>39210004.310000002</v>
      </c>
      <c r="E21" s="6">
        <v>0</v>
      </c>
      <c r="F21" s="6">
        <f t="shared" si="5"/>
        <v>814143429.1400001</v>
      </c>
      <c r="G21" s="6">
        <v>154948263.40000004</v>
      </c>
      <c r="H21" s="6">
        <v>441798.11</v>
      </c>
    </row>
    <row r="22" spans="1:8" x14ac:dyDescent="0.25">
      <c r="A22" s="8" t="s">
        <v>23</v>
      </c>
      <c r="B22" s="6">
        <v>257607584.04999998</v>
      </c>
      <c r="C22" s="6"/>
      <c r="D22" s="6">
        <v>22134674.799999997</v>
      </c>
      <c r="E22" s="6">
        <v>0</v>
      </c>
      <c r="F22" s="6">
        <f t="shared" si="5"/>
        <v>235472909.25</v>
      </c>
      <c r="G22" s="6">
        <v>22211314.339999996</v>
      </c>
      <c r="H22" s="6">
        <v>188338.25</v>
      </c>
    </row>
    <row r="23" spans="1:8" x14ac:dyDescent="0.25">
      <c r="A23" s="8" t="s">
        <v>24</v>
      </c>
      <c r="B23" s="6">
        <v>1763218777.3299999</v>
      </c>
      <c r="C23" s="6"/>
      <c r="D23" s="6">
        <v>69608818.800000012</v>
      </c>
      <c r="E23" s="6">
        <v>0</v>
      </c>
      <c r="F23" s="6">
        <f>B23+C23-D23+E23</f>
        <v>1693609958.53</v>
      </c>
      <c r="G23" s="6">
        <v>74384725.769999996</v>
      </c>
      <c r="H23" s="6">
        <v>188600.02</v>
      </c>
    </row>
    <row r="24" spans="1:8" x14ac:dyDescent="0.25">
      <c r="A24" s="40" t="s">
        <v>42</v>
      </c>
      <c r="B24" s="6"/>
      <c r="C24" s="6">
        <v>1497680412.3699999</v>
      </c>
      <c r="D24" s="6"/>
      <c r="E24" s="6"/>
      <c r="F24" s="6">
        <f t="shared" ref="F24:F29" si="6">B24+C24-D24+E24</f>
        <v>1497680412.3699999</v>
      </c>
      <c r="G24" s="6"/>
      <c r="H24" s="6">
        <v>44930412.369999997</v>
      </c>
    </row>
    <row r="25" spans="1:8" x14ac:dyDescent="0.25">
      <c r="A25" s="40" t="s">
        <v>43</v>
      </c>
      <c r="B25" s="6"/>
      <c r="C25" s="6">
        <v>1497680412.3699999</v>
      </c>
      <c r="D25" s="6"/>
      <c r="E25" s="6"/>
      <c r="F25" s="6">
        <f t="shared" si="6"/>
        <v>1497680412.3699999</v>
      </c>
      <c r="G25" s="6"/>
      <c r="H25" s="6">
        <v>44930412.369999997</v>
      </c>
    </row>
    <row r="26" spans="1:8" x14ac:dyDescent="0.25">
      <c r="A26" s="40" t="s">
        <v>44</v>
      </c>
      <c r="B26" s="6"/>
      <c r="C26" s="6">
        <v>1467986098.47</v>
      </c>
      <c r="D26" s="6"/>
      <c r="E26" s="6"/>
      <c r="F26" s="6">
        <f t="shared" si="6"/>
        <v>1467986098.47</v>
      </c>
      <c r="G26" s="6"/>
      <c r="H26" s="6">
        <v>44039582.950000003</v>
      </c>
    </row>
    <row r="27" spans="1:8" x14ac:dyDescent="0.25">
      <c r="A27" s="40" t="s">
        <v>45</v>
      </c>
      <c r="B27" s="6"/>
      <c r="C27" s="6">
        <v>984151811.10000002</v>
      </c>
      <c r="D27" s="6"/>
      <c r="E27" s="6"/>
      <c r="F27" s="6">
        <f t="shared" si="6"/>
        <v>984151811.10000002</v>
      </c>
      <c r="G27" s="6"/>
      <c r="H27" s="6">
        <v>29524554.329999998</v>
      </c>
    </row>
    <row r="28" spans="1:8" x14ac:dyDescent="0.25">
      <c r="A28" s="40" t="s">
        <v>46</v>
      </c>
      <c r="B28" s="6"/>
      <c r="C28" s="6">
        <v>3973671255.2800002</v>
      </c>
      <c r="D28" s="6"/>
      <c r="E28" s="6"/>
      <c r="F28" s="6">
        <f t="shared" si="6"/>
        <v>3973671255.2800002</v>
      </c>
      <c r="G28" s="6"/>
      <c r="H28" s="6">
        <v>119210137.66</v>
      </c>
    </row>
    <row r="29" spans="1:8" x14ac:dyDescent="0.25">
      <c r="A29" s="40" t="s">
        <v>47</v>
      </c>
      <c r="B29" s="6"/>
      <c r="C29" s="6">
        <v>2632563852.4099998</v>
      </c>
      <c r="D29" s="6"/>
      <c r="E29" s="6"/>
      <c r="F29" s="6">
        <f t="shared" si="6"/>
        <v>2632563852.4099998</v>
      </c>
      <c r="G29" s="6"/>
      <c r="H29" s="6">
        <v>78976915.569999993</v>
      </c>
    </row>
    <row r="30" spans="1:8" x14ac:dyDescent="0.25">
      <c r="A30" s="7" t="s">
        <v>25</v>
      </c>
      <c r="B30" s="5"/>
      <c r="C30" s="5"/>
      <c r="D30" s="5"/>
      <c r="E30" s="6"/>
      <c r="F30" s="5"/>
      <c r="G30" s="5"/>
      <c r="H30" s="5"/>
    </row>
    <row r="31" spans="1:8" x14ac:dyDescent="0.25">
      <c r="A31" s="7" t="s">
        <v>26</v>
      </c>
      <c r="B31" s="6"/>
      <c r="C31" s="6"/>
      <c r="D31" s="6"/>
      <c r="E31" s="6"/>
      <c r="F31" s="6"/>
      <c r="G31" s="6"/>
      <c r="H31" s="6"/>
    </row>
    <row r="32" spans="1:8" x14ac:dyDescent="0.25">
      <c r="A32" s="10"/>
      <c r="B32" s="6"/>
      <c r="C32" s="6"/>
      <c r="D32" s="6"/>
      <c r="E32" s="6"/>
      <c r="F32" s="6"/>
      <c r="G32" s="6"/>
      <c r="H32" s="6"/>
    </row>
    <row r="33" spans="1:8" x14ac:dyDescent="0.25">
      <c r="A33" s="41" t="s">
        <v>27</v>
      </c>
      <c r="B33" s="11">
        <v>4460681119.3699999</v>
      </c>
      <c r="C33" s="43"/>
      <c r="D33" s="44"/>
      <c r="E33" s="11"/>
      <c r="F33" s="11">
        <v>4882845549.4199982</v>
      </c>
      <c r="G33" s="11"/>
      <c r="H33" s="11"/>
    </row>
    <row r="34" spans="1:8" x14ac:dyDescent="0.25">
      <c r="A34" s="10"/>
      <c r="B34" s="11"/>
      <c r="C34" s="11"/>
      <c r="D34" s="11"/>
      <c r="E34" s="11"/>
      <c r="F34" s="11"/>
      <c r="G34" s="11"/>
      <c r="H34" s="11"/>
    </row>
    <row r="35" spans="1:8" ht="23.25" x14ac:dyDescent="0.25">
      <c r="A35" s="12" t="s">
        <v>28</v>
      </c>
      <c r="B35" s="13">
        <f>B7+B33</f>
        <v>19718519182.370003</v>
      </c>
      <c r="C35" s="13">
        <f>C7+C33</f>
        <v>12053733842</v>
      </c>
      <c r="D35" s="13">
        <f>D7+C33</f>
        <v>12341556937.599997</v>
      </c>
      <c r="E35" s="13">
        <f t="shared" ref="E35:H35" si="7">E7+E33</f>
        <v>0</v>
      </c>
      <c r="F35" s="13">
        <f t="shared" si="7"/>
        <v>19852860516.82</v>
      </c>
      <c r="G35" s="13">
        <f t="shared" si="7"/>
        <v>1343087123.7</v>
      </c>
      <c r="H35" s="13">
        <f t="shared" si="7"/>
        <v>363836511.46999997</v>
      </c>
    </row>
    <row r="36" spans="1:8" x14ac:dyDescent="0.25">
      <c r="A36" s="10"/>
      <c r="B36" s="14"/>
      <c r="C36" s="14"/>
      <c r="D36" s="14"/>
      <c r="E36" s="14"/>
      <c r="F36" s="14"/>
      <c r="G36" s="14"/>
      <c r="H36" s="14"/>
    </row>
    <row r="37" spans="1:8" x14ac:dyDescent="0.25">
      <c r="A37" s="7" t="s">
        <v>29</v>
      </c>
      <c r="B37" s="15"/>
      <c r="C37" s="15"/>
      <c r="D37" s="15"/>
      <c r="E37" s="15"/>
      <c r="F37" s="15"/>
      <c r="G37" s="15"/>
      <c r="H37" s="15"/>
    </row>
    <row r="38" spans="1:8" x14ac:dyDescent="0.25">
      <c r="A38" s="10"/>
      <c r="B38" s="15"/>
      <c r="C38" s="15"/>
      <c r="D38" s="15"/>
      <c r="E38" s="15"/>
      <c r="F38" s="15"/>
      <c r="G38" s="15"/>
      <c r="H38" s="15"/>
    </row>
    <row r="39" spans="1:8" ht="23.25" x14ac:dyDescent="0.25">
      <c r="A39" s="12" t="s">
        <v>30</v>
      </c>
      <c r="B39" s="39">
        <v>1534235126</v>
      </c>
      <c r="C39" s="5">
        <f>SUM(C40)</f>
        <v>0</v>
      </c>
      <c r="D39" s="5">
        <f>SUM(D40)</f>
        <v>0</v>
      </c>
      <c r="E39" s="5">
        <f>SUM(E40)</f>
        <v>0</v>
      </c>
      <c r="F39" s="38">
        <f t="shared" ref="F39" si="8">B39+C39-D39+E39</f>
        <v>1534235126</v>
      </c>
      <c r="G39" s="39">
        <v>99520904.399999976</v>
      </c>
      <c r="H39" s="39">
        <v>141189.68000000002</v>
      </c>
    </row>
    <row r="40" spans="1:8" x14ac:dyDescent="0.25">
      <c r="A40" s="10"/>
      <c r="B40" s="14"/>
      <c r="C40" s="14"/>
      <c r="D40" s="14"/>
      <c r="E40" s="14"/>
      <c r="F40" s="14"/>
      <c r="G40" s="14"/>
      <c r="H40" s="14"/>
    </row>
    <row r="41" spans="1:8" x14ac:dyDescent="0.25">
      <c r="A41" s="16"/>
      <c r="B41" s="17"/>
      <c r="C41" s="18"/>
      <c r="D41" s="18"/>
      <c r="E41" s="18"/>
      <c r="F41" s="18"/>
      <c r="G41" s="18"/>
      <c r="H41" s="18"/>
    </row>
    <row r="42" spans="1:8" x14ac:dyDescent="0.25">
      <c r="A42" s="16"/>
      <c r="B42" s="17"/>
      <c r="C42" s="18"/>
      <c r="D42" s="18"/>
      <c r="E42" s="18"/>
      <c r="F42" s="18"/>
      <c r="G42" s="18"/>
      <c r="H42" s="18"/>
    </row>
    <row r="43" spans="1:8" x14ac:dyDescent="0.25">
      <c r="E43" s="19"/>
      <c r="F43" s="19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83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16"/>
  <sheetViews>
    <sheetView showGridLines="0" workbookViewId="0">
      <selection activeCell="I15" sqref="I15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8" spans="1:6" x14ac:dyDescent="0.25">
      <c r="A8" t="s">
        <v>48</v>
      </c>
    </row>
    <row r="9" spans="1:6" x14ac:dyDescent="0.25">
      <c r="A9" s="20"/>
      <c r="B9" s="21"/>
      <c r="C9" s="22"/>
      <c r="D9" s="22"/>
      <c r="E9" s="21"/>
      <c r="F9" s="21"/>
    </row>
    <row r="10" spans="1:6" ht="36" x14ac:dyDescent="0.25">
      <c r="A10" s="23" t="s">
        <v>31</v>
      </c>
      <c r="B10" s="24" t="s">
        <v>32</v>
      </c>
      <c r="C10" s="24" t="s">
        <v>33</v>
      </c>
      <c r="D10" s="24" t="s">
        <v>39</v>
      </c>
      <c r="E10" s="24" t="s">
        <v>34</v>
      </c>
      <c r="F10" s="24" t="s">
        <v>35</v>
      </c>
    </row>
    <row r="11" spans="1:6" x14ac:dyDescent="0.25">
      <c r="A11" s="25" t="s">
        <v>36</v>
      </c>
      <c r="B11" s="26">
        <v>0</v>
      </c>
      <c r="C11" s="26" t="s">
        <v>37</v>
      </c>
      <c r="D11" s="26" t="s">
        <v>37</v>
      </c>
      <c r="E11" s="26" t="s">
        <v>37</v>
      </c>
      <c r="F11" s="26" t="s">
        <v>37</v>
      </c>
    </row>
    <row r="12" spans="1:6" x14ac:dyDescent="0.25">
      <c r="A12" s="27" t="s">
        <v>38</v>
      </c>
      <c r="B12" s="28"/>
      <c r="C12" s="29"/>
      <c r="D12" s="29"/>
      <c r="E12" s="29"/>
      <c r="F12" s="30"/>
    </row>
    <row r="13" spans="1:6" x14ac:dyDescent="0.25">
      <c r="A13" s="31"/>
      <c r="B13" s="32"/>
      <c r="C13" s="33"/>
      <c r="D13" s="32"/>
      <c r="E13" s="33"/>
      <c r="F13" s="34"/>
    </row>
    <row r="14" spans="1:6" x14ac:dyDescent="0.25">
      <c r="A14" s="35"/>
      <c r="B14" s="36"/>
      <c r="C14" s="36"/>
      <c r="D14" s="36"/>
      <c r="E14" s="36"/>
      <c r="F14" s="36"/>
    </row>
    <row r="15" spans="1:6" x14ac:dyDescent="0.25">
      <c r="E15" s="37"/>
    </row>
    <row r="16" spans="1:6" x14ac:dyDescent="0.25">
      <c r="E16" s="37"/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C.P. Evangelina</cp:lastModifiedBy>
  <cp:lastPrinted>2024-10-26T15:08:29Z</cp:lastPrinted>
  <dcterms:created xsi:type="dcterms:W3CDTF">2023-04-17T19:06:54Z</dcterms:created>
  <dcterms:modified xsi:type="dcterms:W3CDTF">2024-10-28T16:17:05Z</dcterms:modified>
</cp:coreProperties>
</file>